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55EE638F-74CB-42C7-BACC-D2FA65D295C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Lapas1" sheetId="1" r:id="rId1"/>
    <sheet name="Lapas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E27" i="1"/>
  <c r="D27" i="1"/>
  <c r="D14" i="1"/>
  <c r="E14" i="1"/>
  <c r="D15" i="1"/>
  <c r="E15" i="1"/>
  <c r="D16" i="1"/>
  <c r="D17" i="1"/>
  <c r="E17" i="1"/>
  <c r="D18" i="1"/>
  <c r="E18" i="1"/>
  <c r="D19" i="1"/>
  <c r="E19" i="1"/>
  <c r="B14" i="1"/>
  <c r="C14" i="1"/>
  <c r="C15" i="1"/>
  <c r="C16" i="1"/>
  <c r="C17" i="1"/>
  <c r="C18" i="1"/>
  <c r="C19" i="1"/>
  <c r="E20" i="1" l="1"/>
  <c r="D20" i="1"/>
</calcChain>
</file>

<file path=xl/sharedStrings.xml><?xml version="1.0" encoding="utf-8"?>
<sst xmlns="http://schemas.openxmlformats.org/spreadsheetml/2006/main" count="69" uniqueCount="65">
  <si>
    <t>1.</t>
  </si>
  <si>
    <t>2.</t>
  </si>
  <si>
    <t>Pastabos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</si>
  <si>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</si>
  <si>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</si>
  <si>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</si>
  <si>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</si>
  <si>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</si>
  <si>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</si>
  <si>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</si>
  <si>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</si>
  <si>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</si>
  <si>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</si>
  <si>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</si>
  <si>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</si>
  <si>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</si>
  <si>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Bendrojo naudojimo objektų valdytojas</t>
  </si>
  <si>
    <t>Objekto pavadinimas</t>
  </si>
  <si>
    <t>Bendra kaina, Eur</t>
  </si>
  <si>
    <t>Savivaldybės lėšomis finansuojama suma, Eur</t>
  </si>
  <si>
    <t>ŽEMĖS SKLYPŲ FORMAVIMO DARBAI</t>
  </si>
  <si>
    <t xml:space="preserve">OBJEKTŲ SĄRAŠAS </t>
  </si>
  <si>
    <t>Iš viso</t>
  </si>
  <si>
    <t>PATVIRTINTA</t>
  </si>
  <si>
    <t xml:space="preserve">Kauno miesto savivaldybės </t>
  </si>
  <si>
    <t xml:space="preserve">administracijos direktoriaus </t>
  </si>
  <si>
    <t>2022 m. ..............................</t>
  </si>
  <si>
    <t>įsakymu Nr. ................</t>
  </si>
  <si>
    <t>TVARKYMO DARBŲ TECHNINIAI PROJEKTAI</t>
  </si>
  <si>
    <t>TVARKYMO DARBAI</t>
  </si>
  <si>
    <t>Bendra suma</t>
  </si>
  <si>
    <t>Eil. Nr.</t>
  </si>
  <si>
    <t>__________________________</t>
  </si>
  <si>
    <t>211-oji butų savininkų bendrija</t>
  </si>
  <si>
    <t xml:space="preserve">PATVIRTINTA </t>
  </si>
  <si>
    <t xml:space="preserve">2025 METŲ DAUGIABUČIŲ GYVENAMŲJŲ NAMŲ TERITORIJŲ TVARKYMO PROGRAMOS LĖŠOMIS FINANSUOJAMŲ </t>
  </si>
  <si>
    <t>S. Žukausko g. 1, 3</t>
  </si>
  <si>
    <t>Kovo 11-osios g. 112</t>
  </si>
  <si>
    <t>Taikos pr. 76</t>
  </si>
  <si>
    <t>M. Daukšos g. 53</t>
  </si>
  <si>
    <t>V. Krėvės pr. 61</t>
  </si>
  <si>
    <t>Savanorių pr. 415</t>
  </si>
  <si>
    <t>362-oji daugiabučio namo savininkų bendrija</t>
  </si>
  <si>
    <t>Baltijos g. 36</t>
  </si>
  <si>
    <t>Bendrija B. Sruogos g. 5</t>
  </si>
  <si>
    <t>Šiaurės pr. 22</t>
  </si>
  <si>
    <t>380-oji daugiabučio namo savininkų bendrija</t>
  </si>
  <si>
    <t>J. Žemgulio g. 11, 13</t>
  </si>
  <si>
    <t>Civinity namai Kaunas, UAB</t>
  </si>
  <si>
    <t>GNEB „Vilnelė“</t>
  </si>
  <si>
    <t>Butų savininkų bendrija „Pušaitė“</t>
  </si>
  <si>
    <t>Butų savininkų bendrija „Švietimas“</t>
  </si>
  <si>
    <t>Butų savininkų bendrija „Žilvitis“</t>
  </si>
  <si>
    <t xml:space="preserve">Butų savininkų bendrija „Tulpė“
</t>
  </si>
  <si>
    <t>DNSB „Šviesus namas“</t>
  </si>
  <si>
    <t>M. Daukšos g. 53-iojo namo bendrija</t>
  </si>
  <si>
    <t>DNSB „Šiaurė 22“</t>
  </si>
  <si>
    <t>16.</t>
  </si>
  <si>
    <t>17.</t>
  </si>
  <si>
    <t>2025 m.  birželio  12 d.</t>
  </si>
  <si>
    <t>įsakymu Nr. A- 664</t>
  </si>
  <si>
    <t>189-oji butų savininkų bendrija</t>
  </si>
  <si>
    <t>Ryšių g. 21</t>
  </si>
  <si>
    <t xml:space="preserve">Butų savininkų bendrija "Žėrutis" </t>
  </si>
  <si>
    <t>Taikos pr.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</si>
</sst>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15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2" fontId="3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jego/Downloads/Svajoniu%20kiemas%202025%20parai&#353;kos%202025%2005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as1"/>
    </sheetNames>
    <sheetDataSet>
      <sheetData sheetId="0" refreshError="1">
        <row r="3">
          <cell r="C3" t="str">
            <v>Įgaliotas asmuo Monika Valiuškytė</v>
          </cell>
          <cell r="D3" t="str">
            <v>S. Dariaus ir S. Girėno g. 78</v>
          </cell>
          <cell r="F3">
            <v>1974.8</v>
          </cell>
          <cell r="G3">
            <v>720</v>
          </cell>
        </row>
        <row r="4">
          <cell r="D4" t="str">
            <v>B. Sruogos g. 5</v>
          </cell>
          <cell r="F4">
            <v>2600</v>
          </cell>
          <cell r="G4">
            <v>720</v>
          </cell>
        </row>
        <row r="5">
          <cell r="D5" t="str">
            <v>Kranto al. 48</v>
          </cell>
          <cell r="F5">
            <v>1750</v>
          </cell>
        </row>
        <row r="6">
          <cell r="C6" t="str">
            <v>UAB Kauno butų ūkis</v>
          </cell>
          <cell r="D6" t="str">
            <v>Tvirtovės al. 1</v>
          </cell>
          <cell r="F6">
            <v>1500</v>
          </cell>
          <cell r="G6">
            <v>600</v>
          </cell>
        </row>
        <row r="7">
          <cell r="D7" t="str">
            <v>Giedraičių g. 9</v>
          </cell>
          <cell r="F7">
            <v>1400</v>
          </cell>
          <cell r="G7">
            <v>700</v>
          </cell>
        </row>
        <row r="8">
          <cell r="D8" t="str">
            <v>Seinų g. 6</v>
          </cell>
          <cell r="F8">
            <v>1815</v>
          </cell>
          <cell r="G8">
            <v>720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Layout" topLeftCell="A22" zoomScaleNormal="100" workbookViewId="0">
      <selection activeCell="E41" sqref="E41"/>
    </sheetView>
  </sheetViews>
  <sheetFormatPr defaultRowHeight="15.75" x14ac:dyDescent="0.25"/>
  <cols>
    <col min="1" max="1" width="5.42578125" style="2" customWidth="1"/>
    <col min="2" max="2" width="50" style="2" customWidth="1"/>
    <col min="3" max="3" width="30" style="2" customWidth="1"/>
    <col min="4" max="4" width="16" style="2" customWidth="1"/>
    <col min="5" max="5" width="16.5703125" style="2" customWidth="1"/>
    <col min="6" max="6" width="11.85546875" style="2" customWidth="1"/>
    <col min="7" max="16384" width="9.140625" style="2"/>
  </cols>
  <sheetData>
    <row r="1" spans="1:6" x14ac:dyDescent="0.25">
      <c r="A1" s="1"/>
      <c r="D1" s="3" t="s">
        <v>23</v>
      </c>
      <c r="E1" s="19" t="s">
        <v>34</v>
      </c>
      <c r="F1" s="20"/>
    </row>
    <row r="2" spans="1:6" x14ac:dyDescent="0.25">
      <c r="A2" s="1"/>
      <c r="D2" s="3" t="s">
        <v>24</v>
      </c>
      <c r="E2" s="19" t="s">
        <v>24</v>
      </c>
      <c r="F2" s="20"/>
    </row>
    <row r="3" spans="1:6" x14ac:dyDescent="0.25">
      <c r="A3" s="1"/>
      <c r="D3" s="3" t="s">
        <v>25</v>
      </c>
      <c r="E3" s="19" t="s">
        <v>25</v>
      </c>
      <c r="F3" s="20"/>
    </row>
    <row r="4" spans="1:6" x14ac:dyDescent="0.25">
      <c r="A4" s="1"/>
      <c r="D4" s="3" t="s">
        <v>26</v>
      </c>
      <c r="E4" s="19" t="s">
        <v>59</v>
      </c>
      <c r="F4" s="20"/>
    </row>
    <row r="5" spans="1:6" x14ac:dyDescent="0.25">
      <c r="A5" s="1"/>
      <c r="D5" s="3" t="s">
        <v>27</v>
      </c>
      <c r="E5" s="19" t="s">
        <v>60</v>
      </c>
      <c r="F5" s="20"/>
    </row>
    <row r="6" spans="1:6" x14ac:dyDescent="0.25">
      <c r="A6" s="1"/>
      <c r="D6" s="3"/>
      <c r="E6" s="19"/>
      <c r="F6" s="20"/>
    </row>
    <row r="7" spans="1:6" x14ac:dyDescent="0.25">
      <c r="A7" s="29" t="s">
        <v>35</v>
      </c>
      <c r="B7" s="29"/>
      <c r="C7" s="29"/>
      <c r="D7" s="29"/>
      <c r="E7" s="29"/>
      <c r="F7" s="29"/>
    </row>
    <row r="8" spans="1:6" x14ac:dyDescent="0.25">
      <c r="A8" s="13"/>
      <c r="B8" s="13"/>
      <c r="C8" s="13" t="s">
        <v>21</v>
      </c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ht="46.5" customHeight="1" x14ac:dyDescent="0.25">
      <c r="A10" s="16" t="s">
        <v>31</v>
      </c>
      <c r="B10" s="31" t="s">
        <v>16</v>
      </c>
      <c r="C10" s="32" t="s">
        <v>17</v>
      </c>
      <c r="D10" s="32" t="s">
        <v>18</v>
      </c>
      <c r="E10" s="32" t="s">
        <v>19</v>
      </c>
      <c r="F10" s="32" t="s">
        <v>2</v>
      </c>
    </row>
    <row r="11" spans="1:6" x14ac:dyDescent="0.25">
      <c r="A11" s="17"/>
      <c r="B11" s="31"/>
      <c r="C11" s="32"/>
      <c r="D11" s="32"/>
      <c r="E11" s="32"/>
      <c r="F11" s="32"/>
    </row>
    <row r="12" spans="1:6" x14ac:dyDescent="0.25">
      <c r="A12" s="17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</row>
    <row r="13" spans="1:6" x14ac:dyDescent="0.25">
      <c r="A13" s="30" t="s">
        <v>20</v>
      </c>
      <c r="B13" s="30"/>
      <c r="C13" s="30"/>
      <c r="D13" s="30"/>
      <c r="E13" s="30"/>
      <c r="F13" s="30"/>
    </row>
    <row r="14" spans="1:6" s="7" customFormat="1" ht="16.5" customHeight="1" x14ac:dyDescent="0.25">
      <c r="A14" s="18" t="s">
        <v>0</v>
      </c>
      <c r="B14" s="4" t="str">
        <f>[1]Lapas1!C3</f>
        <v>Įgaliotas asmuo Monika Valiuškytė</v>
      </c>
      <c r="C14" s="4" t="str">
        <f>[1]Lapas1!D3</f>
        <v>S. Dariaus ir S. Girėno g. 78</v>
      </c>
      <c r="D14" s="5">
        <f>[1]Lapas1!F3</f>
        <v>1974.8</v>
      </c>
      <c r="E14" s="5">
        <f>[1]Lapas1!G3</f>
        <v>720</v>
      </c>
      <c r="F14" s="6"/>
    </row>
    <row r="15" spans="1:6" s="7" customFormat="1" x14ac:dyDescent="0.25">
      <c r="A15" s="8" t="s">
        <v>1</v>
      </c>
      <c r="B15" s="4" t="s">
        <v>44</v>
      </c>
      <c r="C15" s="4" t="str">
        <f>[1]Lapas1!D4</f>
        <v>B. Sruogos g. 5</v>
      </c>
      <c r="D15" s="5">
        <f>[1]Lapas1!F4</f>
        <v>2600</v>
      </c>
      <c r="E15" s="5">
        <f>[1]Lapas1!G4</f>
        <v>720</v>
      </c>
      <c r="F15" s="4"/>
    </row>
    <row r="16" spans="1:6" s="7" customFormat="1" x14ac:dyDescent="0.25">
      <c r="A16" s="8" t="s">
        <v>3</v>
      </c>
      <c r="B16" s="23" t="s">
        <v>50</v>
      </c>
      <c r="C16" s="4" t="str">
        <f>[1]Lapas1!D5</f>
        <v>Kranto al. 48</v>
      </c>
      <c r="D16" s="5">
        <f>[1]Lapas1!F5</f>
        <v>1750</v>
      </c>
      <c r="E16" s="5">
        <v>700</v>
      </c>
      <c r="F16" s="4"/>
    </row>
    <row r="17" spans="1:6" s="7" customFormat="1" x14ac:dyDescent="0.25">
      <c r="A17" s="8" t="s">
        <v>4</v>
      </c>
      <c r="B17" s="4" t="str">
        <f>[1]Lapas1!C6</f>
        <v>UAB Kauno butų ūkis</v>
      </c>
      <c r="C17" s="4" t="str">
        <f>[1]Lapas1!D6</f>
        <v>Tvirtovės al. 1</v>
      </c>
      <c r="D17" s="5">
        <f>[1]Lapas1!F6</f>
        <v>1500</v>
      </c>
      <c r="E17" s="5">
        <f>[1]Lapas1!G6</f>
        <v>600</v>
      </c>
      <c r="F17" s="4"/>
    </row>
    <row r="18" spans="1:6" s="7" customFormat="1" ht="16.5" customHeight="1" x14ac:dyDescent="0.25">
      <c r="A18" s="8" t="s">
        <v>5</v>
      </c>
      <c r="B18" s="4" t="s">
        <v>49</v>
      </c>
      <c r="C18" s="4" t="str">
        <f>[1]Lapas1!D7</f>
        <v>Giedraičių g. 9</v>
      </c>
      <c r="D18" s="5">
        <f>[1]Lapas1!F7</f>
        <v>1400</v>
      </c>
      <c r="E18" s="21">
        <f>[1]Lapas1!G7</f>
        <v>700</v>
      </c>
      <c r="F18" s="4"/>
    </row>
    <row r="19" spans="1:6" s="7" customFormat="1" ht="16.5" customHeight="1" x14ac:dyDescent="0.25">
      <c r="A19" s="8" t="s">
        <v>6</v>
      </c>
      <c r="B19" s="24" t="s">
        <v>51</v>
      </c>
      <c r="C19" s="4" t="str">
        <f>[1]Lapas1!D8</f>
        <v>Seinų g. 6</v>
      </c>
      <c r="D19" s="5">
        <f>[1]Lapas1!F8</f>
        <v>1815</v>
      </c>
      <c r="E19" s="5">
        <f>[1]Lapas1!G8</f>
        <v>720</v>
      </c>
      <c r="F19" s="4"/>
    </row>
    <row r="20" spans="1:6" s="7" customFormat="1" x14ac:dyDescent="0.25">
      <c r="A20" s="4"/>
      <c r="B20" s="4"/>
      <c r="C20" s="9" t="s">
        <v>22</v>
      </c>
      <c r="D20" s="10">
        <f>SUM(D14:D19)</f>
        <v>11039.8</v>
      </c>
      <c r="E20" s="10">
        <f>SUM(E14:E19)</f>
        <v>4160</v>
      </c>
      <c r="F20" s="4"/>
    </row>
    <row r="21" spans="1:6" s="7" customFormat="1" x14ac:dyDescent="0.25">
      <c r="A21" s="33" t="s">
        <v>28</v>
      </c>
      <c r="B21" s="34"/>
      <c r="C21" s="34"/>
      <c r="D21" s="34"/>
      <c r="E21" s="34"/>
      <c r="F21" s="35"/>
    </row>
    <row r="22" spans="1:6" s="7" customFormat="1" x14ac:dyDescent="0.25">
      <c r="A22" s="8" t="s">
        <v>7</v>
      </c>
      <c r="B22" s="4" t="s">
        <v>33</v>
      </c>
      <c r="C22" s="4" t="s">
        <v>36</v>
      </c>
      <c r="D22" s="22">
        <v>6000</v>
      </c>
      <c r="E22" s="22">
        <v>3600</v>
      </c>
      <c r="F22" s="4"/>
    </row>
    <row r="23" spans="1:6" s="7" customFormat="1" x14ac:dyDescent="0.25">
      <c r="A23" s="8" t="s">
        <v>8</v>
      </c>
      <c r="B23" s="4" t="s">
        <v>48</v>
      </c>
      <c r="C23" s="4" t="s">
        <v>47</v>
      </c>
      <c r="D23" s="22">
        <v>7000</v>
      </c>
      <c r="E23" s="22">
        <v>4200</v>
      </c>
      <c r="F23" s="4"/>
    </row>
    <row r="24" spans="1:6" s="7" customFormat="1" x14ac:dyDescent="0.25">
      <c r="A24" s="8" t="s">
        <v>9</v>
      </c>
      <c r="B24" s="24" t="s">
        <v>52</v>
      </c>
      <c r="C24" s="4" t="s">
        <v>37</v>
      </c>
      <c r="D24" s="5">
        <v>4000</v>
      </c>
      <c r="E24" s="5">
        <v>2000</v>
      </c>
      <c r="F24" s="4"/>
    </row>
    <row r="25" spans="1:6" s="7" customFormat="1" ht="17.25" customHeight="1" x14ac:dyDescent="0.25">
      <c r="A25" s="8" t="s">
        <v>10</v>
      </c>
      <c r="B25" s="25" t="s">
        <v>53</v>
      </c>
      <c r="C25" s="4" t="s">
        <v>38</v>
      </c>
      <c r="D25" s="5">
        <v>6000</v>
      </c>
      <c r="E25" s="5">
        <v>2000</v>
      </c>
      <c r="F25" s="4"/>
    </row>
    <row r="26" spans="1:6" s="7" customFormat="1" x14ac:dyDescent="0.25">
      <c r="A26" s="8" t="s">
        <v>11</v>
      </c>
      <c r="B26" s="14" t="s">
        <v>55</v>
      </c>
      <c r="C26" s="14" t="s">
        <v>39</v>
      </c>
      <c r="D26" s="21">
        <v>2000</v>
      </c>
      <c r="E26" s="5">
        <v>1000</v>
      </c>
      <c r="F26" s="4"/>
    </row>
    <row r="27" spans="1:6" s="7" customFormat="1" x14ac:dyDescent="0.25">
      <c r="A27" s="4"/>
      <c r="B27" s="4"/>
      <c r="C27" s="9" t="s">
        <v>22</v>
      </c>
      <c r="D27" s="10">
        <f>SUM(D22:D26)</f>
        <v>25000</v>
      </c>
      <c r="E27" s="10">
        <f>SUM(E22:E26)</f>
        <v>12800</v>
      </c>
      <c r="F27" s="15"/>
    </row>
    <row r="28" spans="1:6" s="7" customFormat="1" x14ac:dyDescent="0.25">
      <c r="A28" s="26" t="s">
        <v>29</v>
      </c>
      <c r="B28" s="27"/>
      <c r="C28" s="27"/>
      <c r="D28" s="27"/>
      <c r="E28" s="27"/>
      <c r="F28" s="28"/>
    </row>
    <row r="29" spans="1:6" s="7" customFormat="1" x14ac:dyDescent="0.25">
      <c r="A29" s="8" t="s">
        <v>12</v>
      </c>
      <c r="B29" s="4" t="s">
        <v>46</v>
      </c>
      <c r="C29" s="4" t="s">
        <v>40</v>
      </c>
      <c r="D29" s="5">
        <v>60621.24</v>
      </c>
      <c r="E29" s="5">
        <v>30118</v>
      </c>
      <c r="F29" s="4"/>
    </row>
    <row r="30" spans="1:6" s="7" customFormat="1" x14ac:dyDescent="0.25">
      <c r="A30" s="8" t="s">
        <v>13</v>
      </c>
      <c r="B30" s="4" t="s">
        <v>56</v>
      </c>
      <c r="C30" s="4" t="s">
        <v>45</v>
      </c>
      <c r="D30" s="5">
        <v>6823.19</v>
      </c>
      <c r="E30" s="5">
        <v>637.79999999999995</v>
      </c>
      <c r="F30" s="4"/>
    </row>
    <row r="31" spans="1:6" s="7" customFormat="1" x14ac:dyDescent="0.25">
      <c r="A31" s="8" t="s">
        <v>14</v>
      </c>
      <c r="B31" s="24" t="s">
        <v>54</v>
      </c>
      <c r="C31" s="14" t="s">
        <v>41</v>
      </c>
      <c r="D31" s="21">
        <v>104730</v>
      </c>
      <c r="E31" s="21">
        <v>35799.82</v>
      </c>
      <c r="F31" s="4"/>
    </row>
    <row r="32" spans="1:6" s="7" customFormat="1" x14ac:dyDescent="0.25">
      <c r="A32" s="8" t="s">
        <v>15</v>
      </c>
      <c r="B32" s="14" t="s">
        <v>42</v>
      </c>
      <c r="C32" s="14" t="s">
        <v>43</v>
      </c>
      <c r="D32" s="21">
        <v>82941.87</v>
      </c>
      <c r="E32" s="21">
        <v>18697.349999999999</v>
      </c>
      <c r="F32" s="4"/>
    </row>
    <row r="33" spans="1:6" s="7" customFormat="1" x14ac:dyDescent="0.25">
      <c r="A33" s="8" t="s">
        <v>57</v>
      </c>
      <c r="B33" s="4" t="s">
        <v>63</v>
      </c>
      <c r="C33" s="39" t="s">
        <v>64</v>
      </c>
      <c r="D33" s="36">
        <v>43367.86</v>
      </c>
      <c r="E33" s="41">
        <v>23590.799999999999</v>
      </c>
      <c r="F33" s="4"/>
    </row>
    <row r="34" spans="1:6" s="7" customFormat="1" ht="18" customHeight="1" x14ac:dyDescent="0.25">
      <c r="A34" s="8" t="s">
        <v>58</v>
      </c>
      <c r="B34" s="14" t="s">
        <v>61</v>
      </c>
      <c r="C34" s="40" t="s">
        <v>62</v>
      </c>
      <c r="D34" s="36">
        <v>51585.22</v>
      </c>
      <c r="E34" s="41">
        <v>18856.8</v>
      </c>
      <c r="F34" s="4"/>
    </row>
    <row r="35" spans="1:6" s="7" customFormat="1" ht="16.5" customHeight="1" x14ac:dyDescent="0.25">
      <c r="A35" s="6"/>
      <c r="B35" s="6"/>
      <c r="C35" s="37" t="s">
        <v>22</v>
      </c>
      <c r="D35" s="38">
        <v>350069.38</v>
      </c>
      <c r="E35" s="10">
        <v>127700.57</v>
      </c>
      <c r="F35" s="4"/>
    </row>
    <row r="36" spans="1:6" x14ac:dyDescent="0.25">
      <c r="A36" s="11"/>
      <c r="B36" s="11"/>
      <c r="C36" s="38" t="s">
        <v>30</v>
      </c>
      <c r="D36" s="38">
        <v>386109.18</v>
      </c>
      <c r="E36" s="12">
        <v>144660.57</v>
      </c>
      <c r="F36" s="11"/>
    </row>
    <row r="39" spans="1:6" x14ac:dyDescent="0.25">
      <c r="C39" s="2" t="s">
        <v>32</v>
      </c>
    </row>
  </sheetData>
  <mergeCells count="9">
    <mergeCell ref="A28:F28"/>
    <mergeCell ref="A7:F7"/>
    <mergeCell ref="A13:F13"/>
    <mergeCell ref="B10:B11"/>
    <mergeCell ref="C10:C11"/>
    <mergeCell ref="D10:D11"/>
    <mergeCell ref="E10:E11"/>
    <mergeCell ref="F10:F11"/>
    <mergeCell ref="A21:F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13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2025-07-04T06:12:18Z</dcterms:modified>
</cp:coreProperties>
</file>